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dg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<sst xmlns="http://schemas.openxmlformats.org/spreadsheetml/2006/main" count="29" uniqueCount="29">
  <si>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The Build/Run Ledger</t>
  </si>
  <si>
    <t xml:space="preserve">Chapter 1.3. Payback Ratio = (minutes saved per week x 52) / (hours to build x 60). Anything under 10x does not get built. Yellow cells are yours.</t>
  </si>
  <si>
    <t xml:space="preserve">Task</t>
  </si>
  <si>
    <t xml:space="preserve">Minutes/week now</t>
  </si>
  <si>
    <t xml:space="preserve">Est. hours to build</t>
  </si>
  <si>
    <t xml:space="preserve">Payback ratio</t>
  </si>
  <si>
    <t xml:space="preserve">Decision</t>
  </si>
  <si>
    <t xml:space="preserve">Built? (Y/N)</t>
  </si>
  <si>
    <t xml:space="preserve">Date built</t>
  </si>
  <si>
    <t xml:space="preserve">Re-score due</t>
  </si>
  <si>
    <t xml:space="preserve">Still worth it?</t>
  </si>
  <si>
    <t xml:space="preserve">Weekly invoice chase-up email</t>
  </si>
  <si>
    <t xml:space="preserve">Y</t>
  </si>
  <si>
    <t xml:space="preserve">2026-01-12</t>
  </si>
  <si>
    <t xml:space="preserve">Yes — still saves the 30 minutes</t>
  </si>
  <si>
    <t xml:space="preserve">Reformatting the monthly report</t>
  </si>
  <si>
    <t xml:space="preserve">Summary</t>
  </si>
  <si>
    <t xml:space="preserve">Tasks scored</t>
  </si>
  <si>
    <t xml:space="preserve">Clear the 10x threshold</t>
  </si>
  <si>
    <t xml:space="preserve">Built so far</t>
  </si>
  <si>
    <t xml:space="preserve">Minutes/week saved by what is built</t>
  </si>
  <si>
    <t xml:space="preserve">Hours/year saved by what is built</t>
  </si>
  <si>
    <t xml:space="preserve">Hours spent building it</t>
  </si>
  <si>
    <t xml:space="preserve">Under 10x does not get built. The threshold is high on purpose: everyone underestimates build time by about half,</t>
  </si>
  <si>
    <t xml:space="preserve">and almost nobody accounts for maintenance. A 10x on paper tends to land nearer 4x in practice.</t>
  </si>
  <si>
    <t xml:space="preserve">Re-score due fills in automatically, three months after the date built. When it comes round, answer column I honestly.</t>
  </si>
  <si>
    <t xml:space="preserve">A task that stopped being worth it is a scenario to switch off, not a sunk cost to defend.</t>
  </si>
  <si>
    <t xml:space="preserve">To sort by payback: select A4 to I44, then Data &gt; Sort, and sort by "Payback ratio", largest first.</t>
  </si>
  <si>
    <t xml:space="preserve">The two rows of example values show the expected format. Overwrite them.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</si>
</sst>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\x"/>
    <numFmt numFmtId="166" formatCode="yyyy\-mm\-dd"/>
    <numFmt numFmtId="167" formatCode="General"/>
    <numFmt numFmtId="168" formatCode="0.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A78D6"/>
        <bgColor rgb="FF0066CC"/>
      </patternFill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A78D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5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7" min="6" style="0" width="12"/>
    <col collapsed="false" customWidth="true" hidden="false" outlineLevel="0" max="8" min="8" style="0" width="13"/>
    <col collapsed="false" customWidth="true" hidden="false" outlineLevel="0" max="9" min="9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n">
        <v>30</v>
      </c>
      <c r="C5" s="4" t="n">
        <v>2</v>
      </c>
      <c r="D5" s="5" t="n">
        <f aca="false">IFERROR(IF(OR(B5="",C5="",C5=0),"",(B5*52)/(C5*60)),"")</f>
        <v>13</v>
      </c>
      <c r="E5" s="6" t="str">
        <f aca="false">IF(D5="","",IF(D5&gt;=10,"BUILD","don't build"))</f>
        <v>BUILD</v>
      </c>
      <c r="F5" s="4" t="s">
        <v>12</v>
      </c>
      <c r="G5" s="7" t="s">
        <v>13</v>
      </c>
      <c r="H5" s="8" t="n">
        <f aca="false">IF(G5="","",EDATE(G5,3))</f>
        <v>46124</v>
      </c>
      <c r="I5" s="4" t="s">
        <v>14</v>
      </c>
    </row>
    <row r="6" customFormat="false" ht="15" hidden="false" customHeight="false" outlineLevel="0" collapsed="false">
      <c r="A6" s="4" t="s">
        <v>15</v>
      </c>
      <c r="B6" s="4" t="n">
        <v>10</v>
      </c>
      <c r="C6" s="4" t="n">
        <v>6</v>
      </c>
      <c r="D6" s="5" t="n">
        <f aca="false">IFERROR(IF(OR(B6="",C6="",C6=0),"",(B6*52)/(C6*60)),"")</f>
        <v>1.44444444444444</v>
      </c>
      <c r="E6" s="6" t="str">
        <f aca="false">IF(D6="","",IF(D6&gt;=10,"BUILD","don't build"))</f>
        <v>don't build</v>
      </c>
      <c r="F6" s="4"/>
      <c r="G6" s="7"/>
      <c r="H6" s="8" t="str">
        <f aca="false">IF(G6="","",EDATE(G6,3))</f>
        <v/>
      </c>
      <c r="I6" s="4"/>
    </row>
    <row r="7" customFormat="false" ht="15" hidden="false" customHeight="false" outlineLevel="0" collapsed="false">
      <c r="A7" s="4"/>
      <c r="B7" s="4"/>
      <c r="C7" s="4"/>
      <c r="D7" s="5" t="str">
        <f aca="false">IFERROR(IF(OR(B7="",C7="",C7=0),"",(B7*52)/(C7*60)),"")</f>
        <v/>
      </c>
      <c r="E7" s="6" t="str">
        <f aca="false">IF(D7="","",IF(D7&gt;=10,"BUILD","don't build"))</f>
        <v/>
      </c>
      <c r="F7" s="4"/>
      <c r="G7" s="7"/>
      <c r="H7" s="8" t="str">
        <f aca="false">IF(G7="","",EDATE(G7,3))</f>
        <v/>
      </c>
      <c r="I7" s="4"/>
    </row>
    <row r="8" customFormat="false" ht="15" hidden="false" customHeight="false" outlineLevel="0" collapsed="false">
      <c r="A8" s="4"/>
      <c r="B8" s="4"/>
      <c r="C8" s="4"/>
      <c r="D8" s="5" t="str">
        <f aca="false">IFERROR(IF(OR(B8="",C8="",C8=0),"",(B8*52)/(C8*60)),"")</f>
        <v/>
      </c>
      <c r="E8" s="6" t="str">
        <f aca="false">IF(D8="","",IF(D8&gt;=10,"BUILD","don't build"))</f>
        <v/>
      </c>
      <c r="F8" s="4"/>
      <c r="G8" s="7"/>
      <c r="H8" s="8" t="str">
        <f aca="false">IF(G8="","",EDATE(G8,3))</f>
        <v/>
      </c>
      <c r="I8" s="4"/>
    </row>
    <row r="9" customFormat="false" ht="15" hidden="false" customHeight="false" outlineLevel="0" collapsed="false">
      <c r="A9" s="4"/>
      <c r="B9" s="4"/>
      <c r="C9" s="4"/>
      <c r="D9" s="5" t="str">
        <f aca="false">IFERROR(IF(OR(B9="",C9="",C9=0),"",(B9*52)/(C9*60)),"")</f>
        <v/>
      </c>
      <c r="E9" s="6" t="str">
        <f aca="false">IF(D9="","",IF(D9&gt;=10,"BUILD","don't build"))</f>
        <v/>
      </c>
      <c r="F9" s="4"/>
      <c r="G9" s="7"/>
      <c r="H9" s="8" t="str">
        <f aca="false">IF(G9="","",EDATE(G9,3))</f>
        <v/>
      </c>
      <c r="I9" s="4"/>
    </row>
    <row r="10" customFormat="false" ht="15" hidden="false" customHeight="false" outlineLevel="0" collapsed="false">
      <c r="A10" s="4"/>
      <c r="B10" s="4"/>
      <c r="C10" s="4"/>
      <c r="D10" s="5" t="str">
        <f aca="false">IFERROR(IF(OR(B10="",C10="",C10=0),"",(B10*52)/(C10*60)),"")</f>
        <v/>
      </c>
      <c r="E10" s="6" t="str">
        <f aca="false">IF(D10="","",IF(D10&gt;=10,"BUILD","don't build"))</f>
        <v/>
      </c>
      <c r="F10" s="4"/>
      <c r="G10" s="7"/>
      <c r="H10" s="8" t="str">
        <f aca="false">IF(G10="","",EDATE(G10,3))</f>
        <v/>
      </c>
      <c r="I10" s="4"/>
    </row>
    <row r="11" customFormat="false" ht="15" hidden="false" customHeight="false" outlineLevel="0" collapsed="false">
      <c r="A11" s="4"/>
      <c r="B11" s="4"/>
      <c r="C11" s="4"/>
      <c r="D11" s="5" t="str">
        <f aca="false">IFERROR(IF(OR(B11="",C11="",C11=0),"",(B11*52)/(C11*60)),"")</f>
        <v/>
      </c>
      <c r="E11" s="6" t="str">
        <f aca="false">IF(D11="","",IF(D11&gt;=10,"BUILD","don't build"))</f>
        <v/>
      </c>
      <c r="F11" s="4"/>
      <c r="G11" s="7"/>
      <c r="H11" s="8" t="str">
        <f aca="false">IF(G11="","",EDATE(G11,3))</f>
        <v/>
      </c>
      <c r="I11" s="4"/>
    </row>
    <row r="12" customFormat="false" ht="15" hidden="false" customHeight="false" outlineLevel="0" collapsed="false">
      <c r="A12" s="4"/>
      <c r="B12" s="4"/>
      <c r="C12" s="4"/>
      <c r="D12" s="5" t="str">
        <f aca="false">IFERROR(IF(OR(B12="",C12="",C12=0),"",(B12*52)/(C12*60)),"")</f>
        <v/>
      </c>
      <c r="E12" s="6" t="str">
        <f aca="false">IF(D12="","",IF(D12&gt;=10,"BUILD","don't build"))</f>
        <v/>
      </c>
      <c r="F12" s="4"/>
      <c r="G12" s="7"/>
      <c r="H12" s="8" t="str">
        <f aca="false">IF(G12="","",EDATE(G12,3))</f>
        <v/>
      </c>
      <c r="I12" s="4"/>
    </row>
    <row r="13" customFormat="false" ht="15" hidden="false" customHeight="false" outlineLevel="0" collapsed="false">
      <c r="A13" s="4"/>
      <c r="B13" s="4"/>
      <c r="C13" s="4"/>
      <c r="D13" s="5" t="str">
        <f aca="false">IFERROR(IF(OR(B13="",C13="",C13=0),"",(B13*52)/(C13*60)),"")</f>
        <v/>
      </c>
      <c r="E13" s="6" t="str">
        <f aca="false">IF(D13="","",IF(D13&gt;=10,"BUILD","don't build"))</f>
        <v/>
      </c>
      <c r="F13" s="4"/>
      <c r="G13" s="7"/>
      <c r="H13" s="8" t="str">
        <f aca="false">IF(G13="","",EDATE(G13,3))</f>
        <v/>
      </c>
      <c r="I13" s="4"/>
    </row>
    <row r="14" customFormat="false" ht="15" hidden="false" customHeight="false" outlineLevel="0" collapsed="false">
      <c r="A14" s="4"/>
      <c r="B14" s="4"/>
      <c r="C14" s="4"/>
      <c r="D14" s="5" t="str">
        <f aca="false">IFERROR(IF(OR(B14="",C14="",C14=0),"",(B14*52)/(C14*60)),"")</f>
        <v/>
      </c>
      <c r="E14" s="6" t="str">
        <f aca="false">IF(D14="","",IF(D14&gt;=10,"BUILD","don't build"))</f>
        <v/>
      </c>
      <c r="F14" s="4"/>
      <c r="G14" s="7"/>
      <c r="H14" s="8" t="str">
        <f aca="false">IF(G14="","",EDATE(G14,3))</f>
        <v/>
      </c>
      <c r="I14" s="4"/>
    </row>
    <row r="15" customFormat="false" ht="15" hidden="false" customHeight="false" outlineLevel="0" collapsed="false">
      <c r="A15" s="4"/>
      <c r="B15" s="4"/>
      <c r="C15" s="4"/>
      <c r="D15" s="5" t="str">
        <f aca="false">IFERROR(IF(OR(B15="",C15="",C15=0),"",(B15*52)/(C15*60)),"")</f>
        <v/>
      </c>
      <c r="E15" s="6" t="str">
        <f aca="false">IF(D15="","",IF(D15&gt;=10,"BUILD","don't build"))</f>
        <v/>
      </c>
      <c r="F15" s="4"/>
      <c r="G15" s="7"/>
      <c r="H15" s="8" t="str">
        <f aca="false">IF(G15="","",EDATE(G15,3))</f>
        <v/>
      </c>
      <c r="I15" s="4"/>
    </row>
    <row r="16" customFormat="false" ht="15" hidden="false" customHeight="false" outlineLevel="0" collapsed="false">
      <c r="A16" s="4"/>
      <c r="B16" s="4"/>
      <c r="C16" s="4"/>
      <c r="D16" s="5" t="str">
        <f aca="false">IFERROR(IF(OR(B16="",C16="",C16=0),"",(B16*52)/(C16*60)),"")</f>
        <v/>
      </c>
      <c r="E16" s="6" t="str">
        <f aca="false">IF(D16="","",IF(D16&gt;=10,"BUILD","don't build"))</f>
        <v/>
      </c>
      <c r="F16" s="4"/>
      <c r="G16" s="7"/>
      <c r="H16" s="8" t="str">
        <f aca="false">IF(G16="","",EDATE(G16,3))</f>
        <v/>
      </c>
      <c r="I16" s="4"/>
    </row>
    <row r="17" customFormat="false" ht="15" hidden="false" customHeight="false" outlineLevel="0" collapsed="false">
      <c r="A17" s="4"/>
      <c r="B17" s="4"/>
      <c r="C17" s="4"/>
      <c r="D17" s="5" t="str">
        <f aca="false">IFERROR(IF(OR(B17="",C17="",C17=0),"",(B17*52)/(C17*60)),"")</f>
        <v/>
      </c>
      <c r="E17" s="6" t="str">
        <f aca="false">IF(D17="","",IF(D17&gt;=10,"BUILD","don't build"))</f>
        <v/>
      </c>
      <c r="F17" s="4"/>
      <c r="G17" s="7"/>
      <c r="H17" s="8" t="str">
        <f aca="false">IF(G17="","",EDATE(G17,3))</f>
        <v/>
      </c>
      <c r="I17" s="4"/>
    </row>
    <row r="18" customFormat="false" ht="15" hidden="false" customHeight="false" outlineLevel="0" collapsed="false">
      <c r="A18" s="4"/>
      <c r="B18" s="4"/>
      <c r="C18" s="4"/>
      <c r="D18" s="5" t="str">
        <f aca="false">IFERROR(IF(OR(B18="",C18="",C18=0),"",(B18*52)/(C18*60)),"")</f>
        <v/>
      </c>
      <c r="E18" s="6" t="str">
        <f aca="false">IF(D18="","",IF(D18&gt;=10,"BUILD","don't build"))</f>
        <v/>
      </c>
      <c r="F18" s="4"/>
      <c r="G18" s="7"/>
      <c r="H18" s="8" t="str">
        <f aca="false">IF(G18="","",EDATE(G18,3))</f>
        <v/>
      </c>
      <c r="I18" s="4"/>
    </row>
    <row r="19" customFormat="false" ht="15" hidden="false" customHeight="false" outlineLevel="0" collapsed="false">
      <c r="A19" s="4"/>
      <c r="B19" s="4"/>
      <c r="C19" s="4"/>
      <c r="D19" s="5" t="str">
        <f aca="false">IFERROR(IF(OR(B19="",C19="",C19=0),"",(B19*52)/(C19*60)),"")</f>
        <v/>
      </c>
      <c r="E19" s="6" t="str">
        <f aca="false">IF(D19="","",IF(D19&gt;=10,"BUILD","don't build"))</f>
        <v/>
      </c>
      <c r="F19" s="4"/>
      <c r="G19" s="7"/>
      <c r="H19" s="8" t="str">
        <f aca="false">IF(G19="","",EDATE(G19,3))</f>
        <v/>
      </c>
      <c r="I19" s="4"/>
    </row>
    <row r="20" customFormat="false" ht="15" hidden="false" customHeight="false" outlineLevel="0" collapsed="false">
      <c r="A20" s="4"/>
      <c r="B20" s="4"/>
      <c r="C20" s="4"/>
      <c r="D20" s="5" t="str">
        <f aca="false">IFERROR(IF(OR(B20="",C20="",C20=0),"",(B20*52)/(C20*60)),"")</f>
        <v/>
      </c>
      <c r="E20" s="6" t="str">
        <f aca="false">IF(D20="","",IF(D20&gt;=10,"BUILD","don't build"))</f>
        <v/>
      </c>
      <c r="F20" s="4"/>
      <c r="G20" s="7"/>
      <c r="H20" s="8" t="str">
        <f aca="false">IF(G20="","",EDATE(G20,3))</f>
        <v/>
      </c>
      <c r="I20" s="4"/>
    </row>
    <row r="21" customFormat="false" ht="15" hidden="false" customHeight="false" outlineLevel="0" collapsed="false">
      <c r="A21" s="4"/>
      <c r="B21" s="4"/>
      <c r="C21" s="4"/>
      <c r="D21" s="5" t="str">
        <f aca="false">IFERROR(IF(OR(B21="",C21="",C21=0),"",(B21*52)/(C21*60)),"")</f>
        <v/>
      </c>
      <c r="E21" s="6" t="str">
        <f aca="false">IF(D21="","",IF(D21&gt;=10,"BUILD","don't build"))</f>
        <v/>
      </c>
      <c r="F21" s="4"/>
      <c r="G21" s="7"/>
      <c r="H21" s="8" t="str">
        <f aca="false">IF(G21="","",EDATE(G21,3))</f>
        <v/>
      </c>
      <c r="I21" s="4"/>
    </row>
    <row r="22" customFormat="false" ht="15" hidden="false" customHeight="false" outlineLevel="0" collapsed="false">
      <c r="A22" s="4"/>
      <c r="B22" s="4"/>
      <c r="C22" s="4"/>
      <c r="D22" s="5" t="str">
        <f aca="false">IFERROR(IF(OR(B22="",C22="",C22=0),"",(B22*52)/(C22*60)),"")</f>
        <v/>
      </c>
      <c r="E22" s="6" t="str">
        <f aca="false">IF(D22="","",IF(D22&gt;=10,"BUILD","don't build"))</f>
        <v/>
      </c>
      <c r="F22" s="4"/>
      <c r="G22" s="7"/>
      <c r="H22" s="8" t="str">
        <f aca="false">IF(G22="","",EDATE(G22,3))</f>
        <v/>
      </c>
      <c r="I22" s="4"/>
    </row>
    <row r="23" customFormat="false" ht="15" hidden="false" customHeight="false" outlineLevel="0" collapsed="false">
      <c r="A23" s="4"/>
      <c r="B23" s="4"/>
      <c r="C23" s="4"/>
      <c r="D23" s="5" t="str">
        <f aca="false">IFERROR(IF(OR(B23="",C23="",C23=0),"",(B23*52)/(C23*60)),"")</f>
        <v/>
      </c>
      <c r="E23" s="6" t="str">
        <f aca="false">IF(D23="","",IF(D23&gt;=10,"BUILD","don't build"))</f>
        <v/>
      </c>
      <c r="F23" s="4"/>
      <c r="G23" s="7"/>
      <c r="H23" s="8" t="str">
        <f aca="false">IF(G23="","",EDATE(G23,3))</f>
        <v/>
      </c>
      <c r="I23" s="4"/>
    </row>
    <row r="24" customFormat="false" ht="15" hidden="false" customHeight="false" outlineLevel="0" collapsed="false">
      <c r="A24" s="4"/>
      <c r="B24" s="4"/>
      <c r="C24" s="4"/>
      <c r="D24" s="5" t="str">
        <f aca="false">IFERROR(IF(OR(B24="",C24="",C24=0),"",(B24*52)/(C24*60)),"")</f>
        <v/>
      </c>
      <c r="E24" s="6" t="str">
        <f aca="false">IF(D24="","",IF(D24&gt;=10,"BUILD","don't build"))</f>
        <v/>
      </c>
      <c r="F24" s="4"/>
      <c r="G24" s="7"/>
      <c r="H24" s="8" t="str">
        <f aca="false">IF(G24="","",EDATE(G24,3))</f>
        <v/>
      </c>
      <c r="I24" s="4"/>
    </row>
    <row r="25" customFormat="false" ht="15" hidden="false" customHeight="false" outlineLevel="0" collapsed="false">
      <c r="A25" s="4"/>
      <c r="B25" s="4"/>
      <c r="C25" s="4"/>
      <c r="D25" s="5" t="str">
        <f aca="false">IFERROR(IF(OR(B25="",C25="",C25=0),"",(B25*52)/(C25*60)),"")</f>
        <v/>
      </c>
      <c r="E25" s="6" t="str">
        <f aca="false">IF(D25="","",IF(D25&gt;=10,"BUILD","don't build"))</f>
        <v/>
      </c>
      <c r="F25" s="4"/>
      <c r="G25" s="7"/>
      <c r="H25" s="8" t="str">
        <f aca="false">IF(G25="","",EDATE(G25,3))</f>
        <v/>
      </c>
      <c r="I25" s="4"/>
    </row>
    <row r="26" customFormat="false" ht="15" hidden="false" customHeight="false" outlineLevel="0" collapsed="false">
      <c r="A26" s="4"/>
      <c r="B26" s="4"/>
      <c r="C26" s="4"/>
      <c r="D26" s="5" t="str">
        <f aca="false">IFERROR(IF(OR(B26="",C26="",C26=0),"",(B26*52)/(C26*60)),"")</f>
        <v/>
      </c>
      <c r="E26" s="6" t="str">
        <f aca="false">IF(D26="","",IF(D26&gt;=10,"BUILD","don't build"))</f>
        <v/>
      </c>
      <c r="F26" s="4"/>
      <c r="G26" s="7"/>
      <c r="H26" s="8" t="str">
        <f aca="false">IF(G26="","",EDATE(G26,3))</f>
        <v/>
      </c>
      <c r="I26" s="4"/>
    </row>
    <row r="27" customFormat="false" ht="15" hidden="false" customHeight="false" outlineLevel="0" collapsed="false">
      <c r="A27" s="4"/>
      <c r="B27" s="4"/>
      <c r="C27" s="4"/>
      <c r="D27" s="5" t="str">
        <f aca="false">IFERROR(IF(OR(B27="",C27="",C27=0),"",(B27*52)/(C27*60)),"")</f>
        <v/>
      </c>
      <c r="E27" s="6" t="str">
        <f aca="false">IF(D27="","",IF(D27&gt;=10,"BUILD","don't build"))</f>
        <v/>
      </c>
      <c r="F27" s="4"/>
      <c r="G27" s="7"/>
      <c r="H27" s="8" t="str">
        <f aca="false">IF(G27="","",EDATE(G27,3))</f>
        <v/>
      </c>
      <c r="I27" s="4"/>
    </row>
    <row r="28" customFormat="false" ht="15" hidden="false" customHeight="false" outlineLevel="0" collapsed="false">
      <c r="A28" s="4"/>
      <c r="B28" s="4"/>
      <c r="C28" s="4"/>
      <c r="D28" s="5" t="str">
        <f aca="false">IFERROR(IF(OR(B28="",C28="",C28=0),"",(B28*52)/(C28*60)),"")</f>
        <v/>
      </c>
      <c r="E28" s="6" t="str">
        <f aca="false">IF(D28="","",IF(D28&gt;=10,"BUILD","don't build"))</f>
        <v/>
      </c>
      <c r="F28" s="4"/>
      <c r="G28" s="7"/>
      <c r="H28" s="8" t="str">
        <f aca="false">IF(G28="","",EDATE(G28,3))</f>
        <v/>
      </c>
      <c r="I28" s="4"/>
    </row>
    <row r="29" customFormat="false" ht="15" hidden="false" customHeight="false" outlineLevel="0" collapsed="false">
      <c r="A29" s="4"/>
      <c r="B29" s="4"/>
      <c r="C29" s="4"/>
      <c r="D29" s="5" t="str">
        <f aca="false">IFERROR(IF(OR(B29="",C29="",C29=0),"",(B29*52)/(C29*60)),"")</f>
        <v/>
      </c>
      <c r="E29" s="6" t="str">
        <f aca="false">IF(D29="","",IF(D29&gt;=10,"BUILD","don't build"))</f>
        <v/>
      </c>
      <c r="F29" s="4"/>
      <c r="G29" s="7"/>
      <c r="H29" s="8" t="str">
        <f aca="false">IF(G29="","",EDATE(G29,3))</f>
        <v/>
      </c>
      <c r="I29" s="4"/>
    </row>
    <row r="30" customFormat="false" ht="15" hidden="false" customHeight="false" outlineLevel="0" collapsed="false">
      <c r="A30" s="4"/>
      <c r="B30" s="4"/>
      <c r="C30" s="4"/>
      <c r="D30" s="5" t="str">
        <f aca="false">IFERROR(IF(OR(B30="",C30="",C30=0),"",(B30*52)/(C30*60)),"")</f>
        <v/>
      </c>
      <c r="E30" s="6" t="str">
        <f aca="false">IF(D30="","",IF(D30&gt;=10,"BUILD","don't build"))</f>
        <v/>
      </c>
      <c r="F30" s="4"/>
      <c r="G30" s="7"/>
      <c r="H30" s="8" t="str">
        <f aca="false">IF(G30="","",EDATE(G30,3))</f>
        <v/>
      </c>
      <c r="I30" s="4"/>
    </row>
    <row r="31" customFormat="false" ht="15" hidden="false" customHeight="false" outlineLevel="0" collapsed="false">
      <c r="A31" s="4"/>
      <c r="B31" s="4"/>
      <c r="C31" s="4"/>
      <c r="D31" s="5" t="str">
        <f aca="false">IFERROR(IF(OR(B31="",C31="",C31=0),"",(B31*52)/(C31*60)),"")</f>
        <v/>
      </c>
      <c r="E31" s="6" t="str">
        <f aca="false">IF(D31="","",IF(D31&gt;=10,"BUILD","don't build"))</f>
        <v/>
      </c>
      <c r="F31" s="4"/>
      <c r="G31" s="7"/>
      <c r="H31" s="8" t="str">
        <f aca="false">IF(G31="","",EDATE(G31,3))</f>
        <v/>
      </c>
      <c r="I31" s="4"/>
    </row>
    <row r="32" customFormat="false" ht="15" hidden="false" customHeight="false" outlineLevel="0" collapsed="false">
      <c r="A32" s="4"/>
      <c r="B32" s="4"/>
      <c r="C32" s="4"/>
      <c r="D32" s="5" t="str">
        <f aca="false">IFERROR(IF(OR(B32="",C32="",C32=0),"",(B32*52)/(C32*60)),"")</f>
        <v/>
      </c>
      <c r="E32" s="6" t="str">
        <f aca="false">IF(D32="","",IF(D32&gt;=10,"BUILD","don't build"))</f>
        <v/>
      </c>
      <c r="F32" s="4"/>
      <c r="G32" s="7"/>
      <c r="H32" s="8" t="str">
        <f aca="false">IF(G32="","",EDATE(G32,3))</f>
        <v/>
      </c>
      <c r="I32" s="4"/>
    </row>
    <row r="33" customFormat="false" ht="15" hidden="false" customHeight="false" outlineLevel="0" collapsed="false">
      <c r="A33" s="4"/>
      <c r="B33" s="4"/>
      <c r="C33" s="4"/>
      <c r="D33" s="5" t="str">
        <f aca="false">IFERROR(IF(OR(B33="",C33="",C33=0),"",(B33*52)/(C33*60)),"")</f>
        <v/>
      </c>
      <c r="E33" s="6" t="str">
        <f aca="false">IF(D33="","",IF(D33&gt;=10,"BUILD","don't build"))</f>
        <v/>
      </c>
      <c r="F33" s="4"/>
      <c r="G33" s="7"/>
      <c r="H33" s="8" t="str">
        <f aca="false">IF(G33="","",EDATE(G33,3))</f>
        <v/>
      </c>
      <c r="I33" s="4"/>
    </row>
    <row r="34" customFormat="false" ht="15" hidden="false" customHeight="false" outlineLevel="0" collapsed="false">
      <c r="A34" s="4"/>
      <c r="B34" s="4"/>
      <c r="C34" s="4"/>
      <c r="D34" s="5" t="str">
        <f aca="false">IFERROR(IF(OR(B34="",C34="",C34=0),"",(B34*52)/(C34*60)),"")</f>
        <v/>
      </c>
      <c r="E34" s="6" t="str">
        <f aca="false">IF(D34="","",IF(D34&gt;=10,"BUILD","don't build"))</f>
        <v/>
      </c>
      <c r="F34" s="4"/>
      <c r="G34" s="7"/>
      <c r="H34" s="8" t="str">
        <f aca="false">IF(G34="","",EDATE(G34,3))</f>
        <v/>
      </c>
      <c r="I34" s="4"/>
    </row>
    <row r="35" customFormat="false" ht="15" hidden="false" customHeight="false" outlineLevel="0" collapsed="false">
      <c r="A35" s="4"/>
      <c r="B35" s="4"/>
      <c r="C35" s="4"/>
      <c r="D35" s="5" t="str">
        <f aca="false">IFERROR(IF(OR(B35="",C35="",C35=0),"",(B35*52)/(C35*60)),"")</f>
        <v/>
      </c>
      <c r="E35" s="6" t="str">
        <f aca="false">IF(D35="","",IF(D35&gt;=10,"BUILD","don't build"))</f>
        <v/>
      </c>
      <c r="F35" s="4"/>
      <c r="G35" s="7"/>
      <c r="H35" s="8" t="str">
        <f aca="false">IF(G35="","",EDATE(G35,3))</f>
        <v/>
      </c>
      <c r="I35" s="4"/>
    </row>
    <row r="36" customFormat="false" ht="15" hidden="false" customHeight="false" outlineLevel="0" collapsed="false">
      <c r="A36" s="4"/>
      <c r="B36" s="4"/>
      <c r="C36" s="4"/>
      <c r="D36" s="5" t="str">
        <f aca="false">IFERROR(IF(OR(B36="",C36="",C36=0),"",(B36*52)/(C36*60)),"")</f>
        <v/>
      </c>
      <c r="E36" s="6" t="str">
        <f aca="false">IF(D36="","",IF(D36&gt;=10,"BUILD","don't build"))</f>
        <v/>
      </c>
      <c r="F36" s="4"/>
      <c r="G36" s="7"/>
      <c r="H36" s="8" t="str">
        <f aca="false">IF(G36="","",EDATE(G36,3))</f>
        <v/>
      </c>
      <c r="I36" s="4"/>
    </row>
    <row r="37" customFormat="false" ht="15" hidden="false" customHeight="false" outlineLevel="0" collapsed="false">
      <c r="A37" s="4"/>
      <c r="B37" s="4"/>
      <c r="C37" s="4"/>
      <c r="D37" s="5" t="str">
        <f aca="false">IFERROR(IF(OR(B37="",C37="",C37=0),"",(B37*52)/(C37*60)),"")</f>
        <v/>
      </c>
      <c r="E37" s="6" t="str">
        <f aca="false">IF(D37="","",IF(D37&gt;=10,"BUILD","don't build"))</f>
        <v/>
      </c>
      <c r="F37" s="4"/>
      <c r="G37" s="7"/>
      <c r="H37" s="8" t="str">
        <f aca="false">IF(G37="","",EDATE(G37,3))</f>
        <v/>
      </c>
      <c r="I37" s="4"/>
    </row>
    <row r="38" customFormat="false" ht="15" hidden="false" customHeight="false" outlineLevel="0" collapsed="false">
      <c r="A38" s="4"/>
      <c r="B38" s="4"/>
      <c r="C38" s="4"/>
      <c r="D38" s="5" t="str">
        <f aca="false">IFERROR(IF(OR(B38="",C38="",C38=0),"",(B38*52)/(C38*60)),"")</f>
        <v/>
      </c>
      <c r="E38" s="6" t="str">
        <f aca="false">IF(D38="","",IF(D38&gt;=10,"BUILD","don't build"))</f>
        <v/>
      </c>
      <c r="F38" s="4"/>
      <c r="G38" s="7"/>
      <c r="H38" s="8" t="str">
        <f aca="false">IF(G38="","",EDATE(G38,3))</f>
        <v/>
      </c>
      <c r="I38" s="4"/>
    </row>
    <row r="39" customFormat="false" ht="15" hidden="false" customHeight="false" outlineLevel="0" collapsed="false">
      <c r="A39" s="4"/>
      <c r="B39" s="4"/>
      <c r="C39" s="4"/>
      <c r="D39" s="5" t="str">
        <f aca="false">IFERROR(IF(OR(B39="",C39="",C39=0),"",(B39*52)/(C39*60)),"")</f>
        <v/>
      </c>
      <c r="E39" s="6" t="str">
        <f aca="false">IF(D39="","",IF(D39&gt;=10,"BUILD","don't build"))</f>
        <v/>
      </c>
      <c r="F39" s="4"/>
      <c r="G39" s="7"/>
      <c r="H39" s="8" t="str">
        <f aca="false">IF(G39="","",EDATE(G39,3))</f>
        <v/>
      </c>
      <c r="I39" s="4"/>
    </row>
    <row r="40" customFormat="false" ht="15" hidden="false" customHeight="false" outlineLevel="0" collapsed="false">
      <c r="A40" s="4"/>
      <c r="B40" s="4"/>
      <c r="C40" s="4"/>
      <c r="D40" s="5" t="str">
        <f aca="false">IFERROR(IF(OR(B40="",C40="",C40=0),"",(B40*52)/(C40*60)),"")</f>
        <v/>
      </c>
      <c r="E40" s="6" t="str">
        <f aca="false">IF(D40="","",IF(D40&gt;=10,"BUILD","don't build"))</f>
        <v/>
      </c>
      <c r="F40" s="4"/>
      <c r="G40" s="7"/>
      <c r="H40" s="8" t="str">
        <f aca="false">IF(G40="","",EDATE(G40,3))</f>
        <v/>
      </c>
      <c r="I40" s="4"/>
    </row>
    <row r="41" customFormat="false" ht="15" hidden="false" customHeight="false" outlineLevel="0" collapsed="false">
      <c r="A41" s="4"/>
      <c r="B41" s="4"/>
      <c r="C41" s="4"/>
      <c r="D41" s="5" t="str">
        <f aca="false">IFERROR(IF(OR(B41="",C41="",C41=0),"",(B41*52)/(C41*60)),"")</f>
        <v/>
      </c>
      <c r="E41" s="6" t="str">
        <f aca="false">IF(D41="","",IF(D41&gt;=10,"BUILD","don't build"))</f>
        <v/>
      </c>
      <c r="F41" s="4"/>
      <c r="G41" s="7"/>
      <c r="H41" s="8" t="str">
        <f aca="false">IF(G41="","",EDATE(G41,3))</f>
        <v/>
      </c>
      <c r="I41" s="4"/>
    </row>
    <row r="42" customFormat="false" ht="15" hidden="false" customHeight="false" outlineLevel="0" collapsed="false">
      <c r="A42" s="4"/>
      <c r="B42" s="4"/>
      <c r="C42" s="4"/>
      <c r="D42" s="5" t="str">
        <f aca="false">IFERROR(IF(OR(B42="",C42="",C42=0),"",(B42*52)/(C42*60)),"")</f>
        <v/>
      </c>
      <c r="E42" s="6" t="str">
        <f aca="false">IF(D42="","",IF(D42&gt;=10,"BUILD","don't build"))</f>
        <v/>
      </c>
      <c r="F42" s="4"/>
      <c r="G42" s="7"/>
      <c r="H42" s="8" t="str">
        <f aca="false">IF(G42="","",EDATE(G42,3))</f>
        <v/>
      </c>
      <c r="I42" s="4"/>
    </row>
    <row r="43" customFormat="false" ht="15" hidden="false" customHeight="false" outlineLevel="0" collapsed="false">
      <c r="A43" s="4"/>
      <c r="B43" s="4"/>
      <c r="C43" s="4"/>
      <c r="D43" s="5" t="str">
        <f aca="false">IFERROR(IF(OR(B43="",C43="",C43=0),"",(B43*52)/(C43*60)),"")</f>
        <v/>
      </c>
      <c r="E43" s="6" t="str">
        <f aca="false">IF(D43="","",IF(D43&gt;=10,"BUILD","don't build"))</f>
        <v/>
      </c>
      <c r="F43" s="4"/>
      <c r="G43" s="7"/>
      <c r="H43" s="8" t="str">
        <f aca="false">IF(G43="","",EDATE(G43,3))</f>
        <v/>
      </c>
      <c r="I43" s="4"/>
    </row>
    <row r="44" customFormat="false" ht="15" hidden="false" customHeight="false" outlineLevel="0" collapsed="false">
      <c r="A44" s="4"/>
      <c r="B44" s="4"/>
      <c r="C44" s="4"/>
      <c r="D44" s="5" t="str">
        <f aca="false">IFERROR(IF(OR(B44="",C44="",C44=0),"",(B44*52)/(C44*60)),"")</f>
        <v/>
      </c>
      <c r="E44" s="6" t="str">
        <f aca="false">IF(D44="","",IF(D44&gt;=10,"BUILD","don't build"))</f>
        <v/>
      </c>
      <c r="F44" s="4"/>
      <c r="G44" s="7"/>
      <c r="H44" s="8" t="str">
        <f aca="false">IF(G44="","",EDATE(G44,3))</f>
        <v/>
      </c>
      <c r="I44" s="4"/>
    </row>
    <row r="46" customFormat="false" ht="15" hidden="false" customHeight="false" outlineLevel="0" collapsed="false">
      <c r="A46" s="9" t="s">
        <v>16</v>
      </c>
    </row>
    <row r="47" customFormat="false" ht="15" hidden="false" customHeight="false" outlineLevel="0" collapsed="false">
      <c r="A47" s="0" t="s">
        <v>17</v>
      </c>
      <c r="B47" s="10" t="n">
        <f aca="false">COUNT(D5:D44)</f>
        <v>2</v>
      </c>
    </row>
    <row r="48" customFormat="false" ht="15" hidden="false" customHeight="false" outlineLevel="0" collapsed="false">
      <c r="A48" s="0" t="s">
        <v>18</v>
      </c>
      <c r="B48" s="10" t="n">
        <f aca="false">COUNTIF(D5:D44,"&gt;=10")</f>
        <v>1</v>
      </c>
    </row>
    <row r="49" customFormat="false" ht="15" hidden="false" customHeight="false" outlineLevel="0" collapsed="false">
      <c r="A49" s="0" t="s">
        <v>19</v>
      </c>
      <c r="B49" s="10" t="n">
        <f aca="false">COUNTIF(F5:F44,"Y")</f>
        <v>1</v>
      </c>
    </row>
    <row r="50" customFormat="false" ht="15" hidden="false" customHeight="false" outlineLevel="0" collapsed="false">
      <c r="A50" s="0" t="s">
        <v>20</v>
      </c>
      <c r="B50" s="10" t="n">
        <f aca="false">SUMIF(F5:F44,"Y",B5:B44)</f>
        <v>30</v>
      </c>
    </row>
    <row r="51" customFormat="false" ht="15" hidden="false" customHeight="false" outlineLevel="0" collapsed="false">
      <c r="A51" s="0" t="s">
        <v>21</v>
      </c>
      <c r="B51" s="11" t="n">
        <f aca="false">IFERROR(SUMIF(F5:F44,"Y",B5:B44)*52/60,"")</f>
        <v>26</v>
      </c>
    </row>
    <row r="52" customFormat="false" ht="15" hidden="false" customHeight="false" outlineLevel="0" collapsed="false">
      <c r="A52" s="0" t="s">
        <v>22</v>
      </c>
      <c r="B52" s="11" t="n">
        <f aca="false">SUMIF(F5:F44,"Y",C5:C44)</f>
        <v>2</v>
      </c>
    </row>
    <row r="54" customFormat="false" ht="15" hidden="false" customHeight="false" outlineLevel="0" collapsed="false">
      <c r="A54" s="2" t="s">
        <v>23</v>
      </c>
    </row>
    <row r="55" customFormat="false" ht="15" hidden="false" customHeight="false" outlineLevel="0" collapsed="false">
      <c r="A55" s="2" t="s">
        <v>24</v>
      </c>
    </row>
    <row r="56" customFormat="false" ht="15" hidden="false" customHeight="false" outlineLevel="0" collapsed="false">
      <c r="A56" s="2"/>
    </row>
    <row r="57" customFormat="false" ht="15" hidden="false" customHeight="false" outlineLevel="0" collapsed="false">
      <c r="A57" s="2" t="s">
        <v>25</v>
      </c>
    </row>
    <row r="58" customFormat="false" ht="15" hidden="false" customHeight="false" outlineLevel="0" collapsed="false">
      <c r="A58" s="2" t="s">
        <v>26</v>
      </c>
    </row>
    <row r="59" customFormat="false" ht="15" hidden="false" customHeight="false" outlineLevel="0" collapsed="false">
      <c r="A59" s="2"/>
    </row>
    <row r="60" customFormat="false" ht="15" hidden="false" customHeight="false" outlineLevel="0" collapsed="false">
      <c r="A60" s="2" t="s">
        <v>27</v>
      </c>
    </row>
    <row r="61" customFormat="false" ht="15" hidden="false" customHeight="false" outlineLevel="0" collapsed="false">
      <c r="A61" s="2" t="s">
        <v>28</v>
      </c>
    </row>
  </sheetData>
  <dataValidations count="1">
    <dataValidation allowBlank="true" errorStyle="stop" operator="between" showDropDown="false" showErrorMessage="false" showInputMessage="false" sqref="F5:F44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2026-08-22T16:50:03Z</dcterms:created>
  <dc:creator>openpyxl</dc:creator>
  <dc:description/>
  <dc:language>en-US</dc:language>
  <cp:lastModifiedBy/>
  <dcterms:modified xsi:type="dcterms:W3CDTF">2026-08-22T16:50:03Z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